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28680" yWindow="-120" windowWidth="21840" windowHeight="13020"/>
  </bookViews>
  <sheets>
    <sheet name="BALANCE" sheetId="1" r:id="rId1"/>
  </sheets>
  <definedNames>
    <definedName name="_xlnm.Print_Area" localSheetId="0">BALANCE!$A$1:$E$70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<sst xmlns="http://schemas.openxmlformats.org/spreadsheetml/2006/main" count="74" uniqueCount="50">
  <si>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</si>
  <si>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</si>
  <si>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</si>
  <si>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</si>
  <si>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</si>
  <si>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</si>
  <si>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</si>
  <si>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</si>
  <si>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</si>
  <si>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</si>
  <si>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</si>
  <si>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</si>
  <si>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</si>
  <si>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</si>
  <si>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</si>
  <si>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</si>
  <si>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</si>
  <si>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</si>
  <si>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</si>
  <si>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</si>
  <si>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</si>
  <si>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</si>
  <si>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</si>
  <si>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</si>
  <si>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</si>
  <si>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</si>
  <si>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</si>
  <si>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</si>
  <si>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</si>
  <si>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</si>
  <si>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</si>
  <si>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</si>
  <si>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</si>
  <si>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</si>
  <si>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</si>
  <si>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</si>
  <si>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</si>
  <si>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</si>
  <si>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</si>
  <si>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</si>
  <si>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</si>
  <si>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</si>
  <si>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</si>
  <si>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</si>
  <si>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Junta Municipal de Agua y Saneamiento de Nuevo Casas Grandes  (a)</t>
  </si>
  <si>
    <t>Del 01 de enero al 31 de diciembre de 2024 (b)</t>
  </si>
  <si>
    <t>C.P. Blanca Judit Bencomo Castillo</t>
  </si>
  <si>
    <t>L.C. David Manuel Madrid Ontiveros</t>
  </si>
  <si>
    <t>Directora Financiera</t>
  </si>
  <si>
    <t xml:space="preserve">Director Ejecutivo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</si>
</sst>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LANCE">
    <pageSetUpPr fitToPage="1"/>
  </sheetPr>
  <dimension ref="B1:R275"/>
  <sheetViews>
    <sheetView tabSelected="1" topLeftCell="A58" zoomScale="170" zoomScaleNormal="170" workbookViewId="0">
      <selection activeCell="D73" sqref="D73"/>
    </sheetView>
  </sheetViews>
  <sheetFormatPr baseColWidth="10" defaultRowHeight="15" x14ac:dyDescent="0.25"/>
  <cols>
    <col min="1" max="1" width="3.5703125" customWidth="1"/>
    <col min="2" max="2" width="49.5703125" style="1" customWidth="1"/>
    <col min="3" max="5" width="17.85546875" style="2" customWidth="1"/>
    <col min="6" max="6" width="11.5703125" bestFit="1" customWidth="1"/>
  </cols>
  <sheetData>
    <row r="1" spans="2:5" ht="15" customHeight="1" thickBot="1" x14ac:dyDescent="0.4"/>
    <row r="2" spans="2:5" x14ac:dyDescent="0.25">
      <c r="B2" s="42" t="s">
        <v>44</v>
      </c>
      <c r="C2" s="43"/>
      <c r="D2" s="43"/>
      <c r="E2" s="44"/>
    </row>
    <row r="3" spans="2:5" ht="14.45" x14ac:dyDescent="0.35">
      <c r="B3" s="45" t="s">
        <v>0</v>
      </c>
      <c r="C3" s="46"/>
      <c r="D3" s="46"/>
      <c r="E3" s="47"/>
    </row>
    <row r="4" spans="2:5" ht="14.45" x14ac:dyDescent="0.35">
      <c r="B4" s="48" t="s">
        <v>45</v>
      </c>
      <c r="C4" s="49"/>
      <c r="D4" s="49"/>
      <c r="E4" s="50"/>
    </row>
    <row r="5" spans="2:5" thickBot="1" x14ac:dyDescent="0.4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ht="14.45" x14ac:dyDescent="0.35">
      <c r="B8" s="27" t="s">
        <v>8</v>
      </c>
      <c r="C8" s="5">
        <f>SUM(C9:C11)</f>
        <v>101337405.86</v>
      </c>
      <c r="D8" s="5">
        <f t="shared" ref="D8:E8" si="0">SUM(D9:D11)</f>
        <v>108286809.12</v>
      </c>
      <c r="E8" s="5">
        <f t="shared" si="0"/>
        <v>108286809.12</v>
      </c>
    </row>
    <row r="9" spans="2:5" x14ac:dyDescent="0.25">
      <c r="B9" s="28" t="s">
        <v>9</v>
      </c>
      <c r="C9" s="33">
        <v>101337405.86</v>
      </c>
      <c r="D9" s="33">
        <v>108286809.12</v>
      </c>
      <c r="E9" s="33">
        <v>108286809.12</v>
      </c>
    </row>
    <row r="10" spans="2:5" ht="14.45" x14ac:dyDescent="0.35">
      <c r="B10" s="28" t="s">
        <v>10</v>
      </c>
      <c r="C10" s="33">
        <v>0</v>
      </c>
      <c r="D10" s="33">
        <v>0</v>
      </c>
      <c r="E10" s="33">
        <v>0</v>
      </c>
    </row>
    <row r="11" spans="2:5" ht="14.45" x14ac:dyDescent="0.35">
      <c r="B11" s="28" t="s">
        <v>11</v>
      </c>
      <c r="C11" s="33">
        <v>0</v>
      </c>
      <c r="D11" s="33">
        <v>0</v>
      </c>
      <c r="E11" s="33">
        <v>0</v>
      </c>
    </row>
    <row r="12" spans="2:5" ht="14.45" x14ac:dyDescent="0.35">
      <c r="B12" s="27" t="s">
        <v>12</v>
      </c>
      <c r="C12" s="5">
        <f>SUM(C13+C14)</f>
        <v>108187998.83</v>
      </c>
      <c r="D12" s="5">
        <f>SUM(D13+D14)</f>
        <v>95751691.319999993</v>
      </c>
      <c r="E12" s="5">
        <f>SUM(E13+E14)</f>
        <v>91335017.090000004</v>
      </c>
    </row>
    <row r="13" spans="2:5" ht="24" x14ac:dyDescent="0.25">
      <c r="B13" s="28" t="s">
        <v>13</v>
      </c>
      <c r="C13" s="33">
        <v>108187998.83</v>
      </c>
      <c r="D13" s="33">
        <v>95751691.319999993</v>
      </c>
      <c r="E13" s="33">
        <v>91335017.090000004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ht="14.45" x14ac:dyDescent="0.3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3.1" x14ac:dyDescent="0.3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-6850592.9699999988</v>
      </c>
      <c r="D18" s="5">
        <f t="shared" ref="D18:E18" si="2">D8-D12+D15</f>
        <v>12535117.800000012</v>
      </c>
      <c r="E18" s="5">
        <f t="shared" si="2"/>
        <v>16951792.030000001</v>
      </c>
    </row>
    <row r="19" spans="2:5" ht="23.1" x14ac:dyDescent="0.35">
      <c r="B19" s="27" t="s">
        <v>19</v>
      </c>
      <c r="C19" s="5">
        <f>C18-C11</f>
        <v>-6850592.9699999988</v>
      </c>
      <c r="D19" s="5">
        <f t="shared" ref="D19:E19" si="3">D18-D11</f>
        <v>12535117.800000012</v>
      </c>
      <c r="E19" s="5">
        <f t="shared" si="3"/>
        <v>16951792.030000001</v>
      </c>
    </row>
    <row r="20" spans="2:5" ht="23.45" thickBot="1" x14ac:dyDescent="0.4">
      <c r="B20" s="29" t="s">
        <v>20</v>
      </c>
      <c r="C20" s="7">
        <f>C19-C15</f>
        <v>-6850592.9699999988</v>
      </c>
      <c r="D20" s="7">
        <f t="shared" ref="D20:E20" si="4">D19-D15</f>
        <v>12535117.800000012</v>
      </c>
      <c r="E20" s="7">
        <f t="shared" si="4"/>
        <v>16951792.030000001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-6850592.9699999988</v>
      </c>
      <c r="D27" s="5">
        <f t="shared" ref="D27:E27" si="6">D20+D24</f>
        <v>12535117.800000012</v>
      </c>
      <c r="E27" s="5">
        <f t="shared" si="6"/>
        <v>16951792.030000001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3.1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6.1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101337405.86</v>
      </c>
      <c r="D45" s="22">
        <f t="shared" ref="D45:E45" si="10">D9</f>
        <v>108286809.12</v>
      </c>
      <c r="E45" s="22">
        <f t="shared" si="10"/>
        <v>108286809.12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108187998.83</v>
      </c>
      <c r="D49" s="22">
        <f t="shared" ref="D49:E49" si="14">D13</f>
        <v>95751691.319999993</v>
      </c>
      <c r="E49" s="22">
        <f t="shared" si="14"/>
        <v>91335017.090000004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-6850592.9699999988</v>
      </c>
      <c r="D51" s="21">
        <f t="shared" ref="D51:E51" si="16">D45+D46-D49+D50</f>
        <v>12535117.800000012</v>
      </c>
      <c r="E51" s="21">
        <f t="shared" si="16"/>
        <v>16951792.030000001</v>
      </c>
      <c r="F51" s="25"/>
    </row>
    <row r="52" spans="2:6" ht="24.75" thickBot="1" x14ac:dyDescent="0.3">
      <c r="B52" s="27" t="s">
        <v>39</v>
      </c>
      <c r="C52" s="21">
        <f>C51-C46</f>
        <v>-6850592.9699999988</v>
      </c>
      <c r="D52" s="21">
        <f t="shared" ref="D52:E52" si="17">D51-D46</f>
        <v>12535117.800000012</v>
      </c>
      <c r="E52" s="21">
        <f t="shared" si="17"/>
        <v>16951792.030000001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62" t="s">
        <v>46</v>
      </c>
      <c r="C68" s="63"/>
      <c r="D68" s="62" t="s">
        <v>47</v>
      </c>
      <c r="E68" s="39"/>
    </row>
    <row r="69" spans="2:18" s="40" customFormat="1" x14ac:dyDescent="0.25">
      <c r="B69" s="62" t="s">
        <v>48</v>
      </c>
      <c r="C69" s="63"/>
      <c r="D69" s="62" t="s">
        <v>49</v>
      </c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3622047244094491" right="0.23622047244094491" top="0.74803149606299213" bottom="0.74803149606299213" header="0.31496062992125984" footer="0.31496062992125984"/>
  <pageSetup scale="95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jose_luis</cp:lastModifiedBy>
  <cp:lastPrinted>2025-02-04T17:23:00Z</cp:lastPrinted>
  <dcterms:created xsi:type="dcterms:W3CDTF">2020-01-08T20:37:56Z</dcterms:created>
  <dcterms:modified xsi:type="dcterms:W3CDTF">2025-02-04T17:23:03Z</dcterms:modified>
</cp:coreProperties>
</file>